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rina/Desktop/фонд/"/>
    </mc:Choice>
  </mc:AlternateContent>
  <xr:revisionPtr revIDLastSave="0" documentId="8_{33901375-4984-2F47-A1B6-A04917115BED}" xr6:coauthVersionLast="47" xr6:coauthVersionMax="47" xr10:uidLastSave="{00000000-0000-0000-0000-000000000000}"/>
  <bookViews>
    <workbookView showSheetTabs="0" xWindow="0" yWindow="500" windowWidth="23260" windowHeight="12580" tabRatio="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G59" i="1"/>
  <c r="G70" i="1" s="1"/>
  <c r="H59" i="1"/>
  <c r="H70" i="1" s="1"/>
  <c r="I59" i="1"/>
  <c r="I70" i="1" s="1"/>
  <c r="E59" i="1"/>
  <c r="E70" i="1" s="1"/>
  <c r="F47" i="1"/>
  <c r="G47" i="1"/>
  <c r="G69" i="1" s="1"/>
  <c r="H47" i="1"/>
  <c r="H69" i="1" s="1"/>
  <c r="I47" i="1"/>
  <c r="I69" i="1" s="1"/>
  <c r="E47" i="1"/>
  <c r="E69" i="1" s="1"/>
  <c r="F35" i="1" l="1"/>
  <c r="G35" i="1"/>
  <c r="G68" i="1" s="1"/>
  <c r="H35" i="1"/>
  <c r="H68" i="1" s="1"/>
  <c r="I35" i="1"/>
  <c r="I68" i="1" s="1"/>
  <c r="E35" i="1"/>
  <c r="E68" i="1" s="1"/>
  <c r="F20" i="1"/>
  <c r="G20" i="1"/>
  <c r="G67" i="1" s="1"/>
  <c r="H20" i="1"/>
  <c r="H67" i="1" s="1"/>
  <c r="I20" i="1"/>
  <c r="I67" i="1" s="1"/>
  <c r="E20" i="1"/>
  <c r="E67" i="1" s="1"/>
  <c r="E66" i="1" l="1"/>
  <c r="G66" i="1"/>
  <c r="I66" i="1"/>
  <c r="H66" i="1"/>
</calcChain>
</file>

<file path=xl/sharedStrings.xml><?xml version="1.0" encoding="utf-8"?>
<sst xmlns="http://schemas.openxmlformats.org/spreadsheetml/2006/main" count="218" uniqueCount="85">
  <si>
    <t>Оперативный отчет за Февраль 2024 г.</t>
  </si>
  <si>
    <t>Факт</t>
  </si>
  <si>
    <t>Сумма за период</t>
  </si>
  <si>
    <t>Сумма нараст. с начала года</t>
  </si>
  <si>
    <t>План</t>
  </si>
  <si>
    <t>Откл.</t>
  </si>
  <si>
    <t xml:space="preserve"> </t>
  </si>
  <si>
    <t>1</t>
  </si>
  <si>
    <t>1.1</t>
  </si>
  <si>
    <t>2</t>
  </si>
  <si>
    <t>ИТОГО</t>
  </si>
  <si>
    <t>Смета расходов фонда на Февраль 2024 г.</t>
  </si>
  <si>
    <t>РАСХОДЫ НА УПРАВЛЕНИЕ ФОНДОМ (АУП)</t>
  </si>
  <si>
    <t>Статья расходов</t>
  </si>
  <si>
    <t>1.1.Зарплата АУП</t>
  </si>
  <si>
    <t>1.2</t>
  </si>
  <si>
    <t>1.2.Начисления на ФОТ АУП</t>
  </si>
  <si>
    <t>1.3</t>
  </si>
  <si>
    <t>1.3.Расходы на обсл.СКБ Контур</t>
  </si>
  <si>
    <t>1.4</t>
  </si>
  <si>
    <t>1.4.Канцелярские расходы АУП</t>
  </si>
  <si>
    <t>1.5</t>
  </si>
  <si>
    <t>1.5.Расходы на обслуживание оргтехники АУП</t>
  </si>
  <si>
    <t>1.6</t>
  </si>
  <si>
    <t>1.6.Расходы на услуги банков</t>
  </si>
  <si>
    <t>1.7</t>
  </si>
  <si>
    <t>1.7.Непредвиденные расходы  АУП</t>
  </si>
  <si>
    <t>1.8</t>
  </si>
  <si>
    <t>1.8 Содержание сайта фонда</t>
  </si>
  <si>
    <t>2.1.1</t>
  </si>
  <si>
    <t>2.1.1.Услуги охранной фирмы</t>
  </si>
  <si>
    <t>2.3.</t>
  </si>
  <si>
    <t>ДМС учителей</t>
  </si>
  <si>
    <t>2.4.1</t>
  </si>
  <si>
    <t>2.4.1.Расходы на чистую воду</t>
  </si>
  <si>
    <t>2.4.2</t>
  </si>
  <si>
    <t>2.4.2 Расходы на обсл.питьевых фонтанчиков</t>
  </si>
  <si>
    <t>2.4.3</t>
  </si>
  <si>
    <t>2.4.3 др.хоз. расходы</t>
  </si>
  <si>
    <t>2.4.7</t>
  </si>
  <si>
    <t>2.4.7 расходы на уставную деятельность</t>
  </si>
  <si>
    <t>2.5.1</t>
  </si>
  <si>
    <t>2.5.1.Оплата интернет канала</t>
  </si>
  <si>
    <t>2.5.2</t>
  </si>
  <si>
    <t>2.5.2.Расходы на ремонт и обсл. оргтехники</t>
  </si>
  <si>
    <t>2.6.8</t>
  </si>
  <si>
    <t>2.6.8.Расходы на терр школы</t>
  </si>
  <si>
    <t>2.7.2</t>
  </si>
  <si>
    <t>2.7.2.Прочие непредвиденные</t>
  </si>
  <si>
    <t>3.1.1</t>
  </si>
  <si>
    <t>3.1.1 кафедра математики</t>
  </si>
  <si>
    <t>3.2.2</t>
  </si>
  <si>
    <t>3.2.2.Кафедра ЕН</t>
  </si>
  <si>
    <t>3.3.1</t>
  </si>
  <si>
    <t>3.3.1.Кафедра иностраннх языков</t>
  </si>
  <si>
    <t>3.4.1</t>
  </si>
  <si>
    <t>3.4.1.Кафедра гуманитарных наук</t>
  </si>
  <si>
    <t>3.5.1</t>
  </si>
  <si>
    <t>3.5.1.Межпредметная кафедра</t>
  </si>
  <si>
    <t>3.6.1</t>
  </si>
  <si>
    <t>3.6.1.Кафедра нач. образования</t>
  </si>
  <si>
    <t>3.9.1</t>
  </si>
  <si>
    <t>3.9.1. Кафедра физкультуры</t>
  </si>
  <si>
    <t>4.1</t>
  </si>
  <si>
    <t>4.1 Награждения победителей олимпиад</t>
  </si>
  <si>
    <t>4.2</t>
  </si>
  <si>
    <t>4.2. Организация общешкольных мероприятий</t>
  </si>
  <si>
    <t>4.3</t>
  </si>
  <si>
    <t>4.3. Оформление мероприятий</t>
  </si>
  <si>
    <t>4.5.</t>
  </si>
  <si>
    <t>4.4.Школьная газета АГА</t>
  </si>
  <si>
    <t>4.7</t>
  </si>
  <si>
    <t>4.7 Литературно-муз.концерты</t>
  </si>
  <si>
    <t>4.8.1</t>
  </si>
  <si>
    <t>Подписка</t>
  </si>
  <si>
    <t>4.9</t>
  </si>
  <si>
    <t>4.9. Спорт-оздоровит мероприятия (мед,кубки,форма)</t>
  </si>
  <si>
    <t>ОБЕСПЕЧЕНИЕ КОМФОРТНОЙ и БЕЗОПАСНОЙ СРЕДЫ в ЛИЦЕЕ</t>
  </si>
  <si>
    <t>СОВЕРШЕНСТВОВАНИЕ УЧЕБНОГО ПРОЦЕССА</t>
  </si>
  <si>
    <t>3</t>
  </si>
  <si>
    <t>ГОРДИСЬ и ПОМНИ СВЯТО – ЧТО ТЫ из 130!</t>
  </si>
  <si>
    <t>4</t>
  </si>
  <si>
    <t>Итого расходов:</t>
  </si>
  <si>
    <t>Директор Фонда</t>
  </si>
  <si>
    <t xml:space="preserve">Бухгалтер Фонда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</si>
</sst>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9"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/>
    <xf numFmtId="2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/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topLeftCell="A55" workbookViewId="0">
      <selection activeCell="I8" sqref="I8"/>
    </sheetView>
  </sheetViews>
  <sheetFormatPr baseColWidth="10" defaultColWidth="8.75" defaultRowHeight="11" x14ac:dyDescent="0.15"/>
  <cols>
    <col min="1" max="1" width="8.5" customWidth="1"/>
    <col min="2" max="2" width="30.5" customWidth="1"/>
    <col min="3" max="3" width="21.5" customWidth="1"/>
    <col min="4" max="4" width="15.5" customWidth="1"/>
    <col min="5" max="6" width="15.75" customWidth="1"/>
    <col min="7" max="7" width="18.5" customWidth="1"/>
    <col min="8" max="8" width="15.75" customWidth="1"/>
    <col min="9" max="9" width="17.5" customWidth="1"/>
    <col min="10" max="256" width="10.5" customWidth="1"/>
  </cols>
  <sheetData>
    <row r="1" spans="1:9" ht="13" x14ac:dyDescent="0.15">
      <c r="G1" s="17"/>
      <c r="H1" s="17"/>
      <c r="I1" s="17"/>
    </row>
    <row r="2" spans="1:9" ht="18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6" spans="1:9" ht="16" x14ac:dyDescent="0.15">
      <c r="A6" s="16" t="s">
        <v>11</v>
      </c>
      <c r="B6" s="16"/>
      <c r="C6" s="16"/>
      <c r="D6" s="16"/>
      <c r="E6" s="16"/>
      <c r="F6" s="16"/>
      <c r="G6" s="16"/>
      <c r="H6" s="16"/>
      <c r="I6" s="16"/>
    </row>
    <row r="9" spans="1:9" ht="14" x14ac:dyDescent="0.15">
      <c r="A9" s="8" t="s">
        <v>12</v>
      </c>
    </row>
    <row r="10" spans="1:9" ht="13" x14ac:dyDescent="0.15">
      <c r="A10" s="13" t="s">
        <v>13</v>
      </c>
      <c r="B10" s="13"/>
      <c r="C10" s="13"/>
      <c r="D10" s="13" t="s">
        <v>2</v>
      </c>
      <c r="E10" s="13"/>
      <c r="F10" s="13"/>
      <c r="G10" s="13" t="s">
        <v>3</v>
      </c>
      <c r="H10" s="13"/>
      <c r="I10" s="13"/>
    </row>
    <row r="11" spans="1:9" ht="13" x14ac:dyDescent="0.15">
      <c r="A11" s="13"/>
      <c r="B11" s="13"/>
      <c r="C11" s="13"/>
      <c r="D11" s="1" t="s">
        <v>4</v>
      </c>
      <c r="E11" s="1" t="s">
        <v>1</v>
      </c>
      <c r="F11" s="1" t="s">
        <v>5</v>
      </c>
      <c r="G11" s="1" t="s">
        <v>4</v>
      </c>
      <c r="H11" s="1" t="s">
        <v>1</v>
      </c>
      <c r="I11" s="1" t="s">
        <v>5</v>
      </c>
    </row>
    <row r="12" spans="1:9" ht="13" x14ac:dyDescent="0.15">
      <c r="A12" s="3" t="s">
        <v>8</v>
      </c>
      <c r="B12" s="12" t="s">
        <v>14</v>
      </c>
      <c r="C12" s="12"/>
      <c r="D12" s="4" t="s">
        <v>6</v>
      </c>
      <c r="E12" s="5">
        <v>47726</v>
      </c>
      <c r="F12" s="5"/>
      <c r="G12" s="5">
        <v>650400</v>
      </c>
      <c r="H12" s="5">
        <v>71276</v>
      </c>
      <c r="I12" s="5">
        <v>-579124</v>
      </c>
    </row>
    <row r="13" spans="1:9" ht="13" x14ac:dyDescent="0.15">
      <c r="A13" s="3" t="s">
        <v>15</v>
      </c>
      <c r="B13" s="12" t="s">
        <v>16</v>
      </c>
      <c r="C13" s="12"/>
      <c r="D13" s="4" t="s">
        <v>6</v>
      </c>
      <c r="E13" s="5">
        <v>23600</v>
      </c>
      <c r="F13" s="5"/>
      <c r="G13" s="5">
        <v>196421</v>
      </c>
      <c r="H13" s="5">
        <v>23600</v>
      </c>
      <c r="I13" s="5">
        <v>-172821</v>
      </c>
    </row>
    <row r="14" spans="1:9" ht="13" x14ac:dyDescent="0.15">
      <c r="A14" s="3" t="s">
        <v>17</v>
      </c>
      <c r="B14" s="12" t="s">
        <v>18</v>
      </c>
      <c r="C14" s="12"/>
      <c r="D14" s="4" t="s">
        <v>6</v>
      </c>
      <c r="E14" s="4" t="s">
        <v>6</v>
      </c>
      <c r="F14" s="4"/>
      <c r="G14" s="5">
        <v>9000</v>
      </c>
      <c r="H14" s="4" t="s">
        <v>6</v>
      </c>
      <c r="I14" s="5">
        <v>-9000</v>
      </c>
    </row>
    <row r="15" spans="1:9" ht="13" x14ac:dyDescent="0.15">
      <c r="A15" s="3" t="s">
        <v>19</v>
      </c>
      <c r="B15" s="12" t="s">
        <v>20</v>
      </c>
      <c r="C15" s="12"/>
      <c r="D15" s="4" t="s">
        <v>6</v>
      </c>
      <c r="E15" s="4" t="s">
        <v>6</v>
      </c>
      <c r="F15" s="4"/>
      <c r="G15" s="5">
        <v>4000</v>
      </c>
      <c r="H15" s="4" t="s">
        <v>6</v>
      </c>
      <c r="I15" s="5">
        <v>-4000</v>
      </c>
    </row>
    <row r="16" spans="1:9" ht="13" x14ac:dyDescent="0.15">
      <c r="A16" s="3" t="s">
        <v>21</v>
      </c>
      <c r="B16" s="12" t="s">
        <v>22</v>
      </c>
      <c r="C16" s="12"/>
      <c r="D16" s="4" t="s">
        <v>6</v>
      </c>
      <c r="E16" s="4" t="s">
        <v>6</v>
      </c>
      <c r="F16" s="4"/>
      <c r="G16" s="5">
        <v>6750</v>
      </c>
      <c r="H16" s="4" t="s">
        <v>6</v>
      </c>
      <c r="I16" s="5">
        <v>-6750</v>
      </c>
    </row>
    <row r="17" spans="1:9" ht="13" x14ac:dyDescent="0.15">
      <c r="A17" s="3" t="s">
        <v>23</v>
      </c>
      <c r="B17" s="12" t="s">
        <v>24</v>
      </c>
      <c r="C17" s="12"/>
      <c r="D17" s="4" t="s">
        <v>6</v>
      </c>
      <c r="E17" s="5">
        <v>2998.18</v>
      </c>
      <c r="F17" s="5"/>
      <c r="G17" s="5">
        <v>45000</v>
      </c>
      <c r="H17" s="5">
        <v>3368.83</v>
      </c>
      <c r="I17" s="5">
        <v>-41631.17</v>
      </c>
    </row>
    <row r="18" spans="1:9" ht="13" x14ac:dyDescent="0.15">
      <c r="A18" s="3" t="s">
        <v>25</v>
      </c>
      <c r="B18" s="12" t="s">
        <v>26</v>
      </c>
      <c r="C18" s="12"/>
      <c r="D18" s="4" t="s">
        <v>6</v>
      </c>
      <c r="E18" s="4" t="s">
        <v>6</v>
      </c>
      <c r="F18" s="4" t="s">
        <v>6</v>
      </c>
      <c r="G18" s="5">
        <v>5429</v>
      </c>
      <c r="H18" s="4" t="s">
        <v>6</v>
      </c>
      <c r="I18" s="5">
        <v>-5429</v>
      </c>
    </row>
    <row r="19" spans="1:9" ht="13" x14ac:dyDescent="0.15">
      <c r="A19" s="3" t="s">
        <v>27</v>
      </c>
      <c r="B19" s="12" t="s">
        <v>28</v>
      </c>
      <c r="C19" s="12"/>
      <c r="D19" s="4" t="s">
        <v>6</v>
      </c>
      <c r="E19" s="4" t="s">
        <v>6</v>
      </c>
      <c r="F19" s="4" t="s">
        <v>6</v>
      </c>
      <c r="G19" s="5">
        <v>4000</v>
      </c>
      <c r="H19" s="4" t="s">
        <v>6</v>
      </c>
      <c r="I19" s="5">
        <v>-4000</v>
      </c>
    </row>
    <row r="20" spans="1:9" ht="16" x14ac:dyDescent="0.15">
      <c r="A20" s="6"/>
      <c r="B20" s="15" t="s">
        <v>10</v>
      </c>
      <c r="C20" s="15"/>
      <c r="D20" s="7" t="s">
        <v>6</v>
      </c>
      <c r="E20" s="2">
        <f>SUM(E12:E19)</f>
        <v>74324.179999999993</v>
      </c>
      <c r="F20" s="2">
        <f t="shared" ref="F20:I20" si="0">SUM(F12:F19)</f>
        <v>0</v>
      </c>
      <c r="G20" s="2">
        <f t="shared" si="0"/>
        <v>921000</v>
      </c>
      <c r="H20" s="2">
        <f t="shared" si="0"/>
        <v>98244.83</v>
      </c>
      <c r="I20" s="2">
        <f t="shared" si="0"/>
        <v>-822755.17</v>
      </c>
    </row>
    <row r="22" spans="1:9" ht="14" x14ac:dyDescent="0.15">
      <c r="A22" s="8" t="s">
        <v>77</v>
      </c>
    </row>
    <row r="23" spans="1:9" ht="13" x14ac:dyDescent="0.15">
      <c r="A23" s="13" t="s">
        <v>13</v>
      </c>
      <c r="B23" s="13"/>
      <c r="C23" s="13"/>
      <c r="D23" s="13" t="s">
        <v>2</v>
      </c>
      <c r="E23" s="13"/>
      <c r="F23" s="13"/>
      <c r="G23" s="13" t="s">
        <v>3</v>
      </c>
      <c r="H23" s="13"/>
      <c r="I23" s="13"/>
    </row>
    <row r="24" spans="1:9" ht="13" x14ac:dyDescent="0.15">
      <c r="A24" s="13"/>
      <c r="B24" s="13"/>
      <c r="C24" s="13"/>
      <c r="D24" s="1" t="s">
        <v>4</v>
      </c>
      <c r="E24" s="1" t="s">
        <v>1</v>
      </c>
      <c r="F24" s="1" t="s">
        <v>5</v>
      </c>
      <c r="G24" s="1" t="s">
        <v>4</v>
      </c>
      <c r="H24" s="1" t="s">
        <v>1</v>
      </c>
      <c r="I24" s="1" t="s">
        <v>5</v>
      </c>
    </row>
    <row r="25" spans="1:9" ht="13" x14ac:dyDescent="0.15">
      <c r="A25" s="3" t="s">
        <v>29</v>
      </c>
      <c r="B25" s="12" t="s">
        <v>30</v>
      </c>
      <c r="C25" s="12"/>
      <c r="D25" s="4" t="s">
        <v>6</v>
      </c>
      <c r="E25" s="5">
        <v>75000</v>
      </c>
      <c r="F25" s="5"/>
      <c r="G25" s="5">
        <v>900000</v>
      </c>
      <c r="H25" s="5">
        <v>150000</v>
      </c>
      <c r="I25" s="5">
        <v>-750000</v>
      </c>
    </row>
    <row r="26" spans="1:9" ht="13" x14ac:dyDescent="0.15">
      <c r="A26" s="3" t="s">
        <v>31</v>
      </c>
      <c r="B26" s="12" t="s">
        <v>32</v>
      </c>
      <c r="C26" s="12"/>
      <c r="D26" s="4" t="s">
        <v>6</v>
      </c>
      <c r="E26" s="4" t="s">
        <v>6</v>
      </c>
      <c r="F26" s="4"/>
      <c r="G26" s="5">
        <v>166650</v>
      </c>
      <c r="H26" s="4" t="s">
        <v>6</v>
      </c>
      <c r="I26" s="5">
        <v>-166650</v>
      </c>
    </row>
    <row r="27" spans="1:9" ht="13" x14ac:dyDescent="0.15">
      <c r="A27" s="3" t="s">
        <v>33</v>
      </c>
      <c r="B27" s="12" t="s">
        <v>34</v>
      </c>
      <c r="C27" s="12"/>
      <c r="D27" s="4" t="s">
        <v>6</v>
      </c>
      <c r="E27" s="5">
        <v>3000</v>
      </c>
      <c r="F27" s="5"/>
      <c r="G27" s="5">
        <v>45000</v>
      </c>
      <c r="H27" s="5">
        <v>6600</v>
      </c>
      <c r="I27" s="5">
        <v>-38400</v>
      </c>
    </row>
    <row r="28" spans="1:9" ht="13" x14ac:dyDescent="0.15">
      <c r="A28" s="3" t="s">
        <v>35</v>
      </c>
      <c r="B28" s="12" t="s">
        <v>36</v>
      </c>
      <c r="C28" s="12"/>
      <c r="D28" s="4" t="s">
        <v>6</v>
      </c>
      <c r="E28" s="4" t="s">
        <v>6</v>
      </c>
      <c r="F28" s="4"/>
      <c r="G28" s="5">
        <v>27000</v>
      </c>
      <c r="H28" s="4" t="s">
        <v>6</v>
      </c>
      <c r="I28" s="5">
        <v>-27000</v>
      </c>
    </row>
    <row r="29" spans="1:9" ht="13" x14ac:dyDescent="0.15">
      <c r="A29" s="3" t="s">
        <v>37</v>
      </c>
      <c r="B29" s="12" t="s">
        <v>38</v>
      </c>
      <c r="C29" s="12"/>
      <c r="D29" s="4" t="s">
        <v>6</v>
      </c>
      <c r="E29" s="5">
        <v>17404</v>
      </c>
      <c r="F29" s="5"/>
      <c r="G29" s="5">
        <v>100000</v>
      </c>
      <c r="H29" s="5">
        <v>39157</v>
      </c>
      <c r="I29" s="5">
        <v>-60843</v>
      </c>
    </row>
    <row r="30" spans="1:9" ht="13" x14ac:dyDescent="0.15">
      <c r="A30" s="3" t="s">
        <v>39</v>
      </c>
      <c r="B30" s="12" t="s">
        <v>40</v>
      </c>
      <c r="C30" s="12"/>
      <c r="D30" s="4" t="s">
        <v>6</v>
      </c>
      <c r="E30" s="4" t="s">
        <v>6</v>
      </c>
      <c r="F30" s="4"/>
      <c r="G30" s="5">
        <v>300000</v>
      </c>
      <c r="H30" s="5">
        <v>12922</v>
      </c>
      <c r="I30" s="5">
        <v>-287078</v>
      </c>
    </row>
    <row r="31" spans="1:9" ht="13" x14ac:dyDescent="0.15">
      <c r="A31" s="3" t="s">
        <v>41</v>
      </c>
      <c r="B31" s="12" t="s">
        <v>42</v>
      </c>
      <c r="C31" s="12"/>
      <c r="D31" s="4" t="s">
        <v>6</v>
      </c>
      <c r="E31" s="5">
        <v>3000</v>
      </c>
      <c r="F31" s="5"/>
      <c r="G31" s="5">
        <v>40000</v>
      </c>
      <c r="H31" s="5">
        <v>6000</v>
      </c>
      <c r="I31" s="5">
        <v>-34000</v>
      </c>
    </row>
    <row r="32" spans="1:9" ht="13" x14ac:dyDescent="0.15">
      <c r="A32" s="3" t="s">
        <v>43</v>
      </c>
      <c r="B32" s="12" t="s">
        <v>44</v>
      </c>
      <c r="C32" s="12"/>
      <c r="D32" s="4" t="s">
        <v>6</v>
      </c>
      <c r="E32" s="5">
        <v>79436</v>
      </c>
      <c r="F32" s="5"/>
      <c r="G32" s="5">
        <v>100000</v>
      </c>
      <c r="H32" s="5">
        <v>79436</v>
      </c>
      <c r="I32" s="5">
        <v>-20564</v>
      </c>
    </row>
    <row r="33" spans="1:9" ht="13" x14ac:dyDescent="0.15">
      <c r="A33" s="3" t="s">
        <v>45</v>
      </c>
      <c r="B33" s="12" t="s">
        <v>46</v>
      </c>
      <c r="C33" s="12"/>
      <c r="D33" s="4" t="s">
        <v>6</v>
      </c>
      <c r="E33" s="4" t="s">
        <v>6</v>
      </c>
      <c r="F33" s="4" t="s">
        <v>6</v>
      </c>
      <c r="G33" s="5">
        <v>60000</v>
      </c>
      <c r="H33" s="4" t="s">
        <v>6</v>
      </c>
      <c r="I33" s="5">
        <v>-60000</v>
      </c>
    </row>
    <row r="34" spans="1:9" ht="13" x14ac:dyDescent="0.15">
      <c r="A34" s="3" t="s">
        <v>47</v>
      </c>
      <c r="B34" s="12" t="s">
        <v>48</v>
      </c>
      <c r="C34" s="12"/>
      <c r="D34" s="4" t="s">
        <v>6</v>
      </c>
      <c r="E34" s="4" t="s">
        <v>6</v>
      </c>
      <c r="F34" s="4" t="s">
        <v>6</v>
      </c>
      <c r="G34" s="5">
        <v>26550</v>
      </c>
      <c r="H34" s="4" t="s">
        <v>6</v>
      </c>
      <c r="I34" s="5">
        <v>-26550</v>
      </c>
    </row>
    <row r="35" spans="1:9" ht="16" x14ac:dyDescent="0.15">
      <c r="A35" s="6"/>
      <c r="B35" s="15" t="s">
        <v>10</v>
      </c>
      <c r="C35" s="15"/>
      <c r="D35" s="7" t="s">
        <v>6</v>
      </c>
      <c r="E35" s="2">
        <f>SUM(E25:E34)</f>
        <v>177840</v>
      </c>
      <c r="F35" s="2">
        <f t="shared" ref="F35:I35" si="1">SUM(F25:F34)</f>
        <v>0</v>
      </c>
      <c r="G35" s="2">
        <f t="shared" si="1"/>
        <v>1765200</v>
      </c>
      <c r="H35" s="2">
        <f t="shared" si="1"/>
        <v>294115</v>
      </c>
      <c r="I35" s="2">
        <f t="shared" si="1"/>
        <v>-1471085</v>
      </c>
    </row>
    <row r="37" spans="1:9" ht="14" x14ac:dyDescent="0.15">
      <c r="A37" s="8" t="s">
        <v>78</v>
      </c>
    </row>
    <row r="38" spans="1:9" ht="13" x14ac:dyDescent="0.15">
      <c r="A38" s="13" t="s">
        <v>13</v>
      </c>
      <c r="B38" s="13"/>
      <c r="C38" s="13"/>
      <c r="D38" s="13" t="s">
        <v>2</v>
      </c>
      <c r="E38" s="13"/>
      <c r="F38" s="13"/>
      <c r="G38" s="13" t="s">
        <v>3</v>
      </c>
      <c r="H38" s="13"/>
      <c r="I38" s="13"/>
    </row>
    <row r="39" spans="1:9" ht="13" x14ac:dyDescent="0.15">
      <c r="A39" s="13"/>
      <c r="B39" s="13"/>
      <c r="C39" s="13"/>
      <c r="D39" s="1" t="s">
        <v>4</v>
      </c>
      <c r="E39" s="1" t="s">
        <v>1</v>
      </c>
      <c r="F39" s="1" t="s">
        <v>5</v>
      </c>
      <c r="G39" s="1" t="s">
        <v>4</v>
      </c>
      <c r="H39" s="1" t="s">
        <v>1</v>
      </c>
      <c r="I39" s="1" t="s">
        <v>5</v>
      </c>
    </row>
    <row r="40" spans="1:9" ht="13" x14ac:dyDescent="0.15">
      <c r="A40" s="3" t="s">
        <v>49</v>
      </c>
      <c r="B40" s="12" t="s">
        <v>50</v>
      </c>
      <c r="C40" s="12"/>
      <c r="D40" s="4" t="s">
        <v>6</v>
      </c>
      <c r="E40" s="4" t="s">
        <v>6</v>
      </c>
      <c r="F40" s="4" t="s">
        <v>6</v>
      </c>
      <c r="G40" s="5">
        <v>50000</v>
      </c>
      <c r="H40" s="4" t="s">
        <v>6</v>
      </c>
      <c r="I40" s="5">
        <v>-50000</v>
      </c>
    </row>
    <row r="41" spans="1:9" ht="13" x14ac:dyDescent="0.15">
      <c r="A41" s="3" t="s">
        <v>51</v>
      </c>
      <c r="B41" s="12" t="s">
        <v>52</v>
      </c>
      <c r="C41" s="12"/>
      <c r="D41" s="4" t="s">
        <v>6</v>
      </c>
      <c r="E41" s="5">
        <v>17535</v>
      </c>
      <c r="F41" s="5"/>
      <c r="G41" s="5">
        <v>50000</v>
      </c>
      <c r="H41" s="5">
        <v>17535</v>
      </c>
      <c r="I41" s="5">
        <v>-32465</v>
      </c>
    </row>
    <row r="42" spans="1:9" ht="13" x14ac:dyDescent="0.15">
      <c r="A42" s="3" t="s">
        <v>53</v>
      </c>
      <c r="B42" s="12" t="s">
        <v>54</v>
      </c>
      <c r="C42" s="12"/>
      <c r="D42" s="4" t="s">
        <v>6</v>
      </c>
      <c r="E42" s="4" t="s">
        <v>6</v>
      </c>
      <c r="F42" s="4"/>
      <c r="G42" s="5">
        <v>50000</v>
      </c>
      <c r="H42" s="4" t="s">
        <v>6</v>
      </c>
      <c r="I42" s="5">
        <v>-50000</v>
      </c>
    </row>
    <row r="43" spans="1:9" ht="13" x14ac:dyDescent="0.15">
      <c r="A43" s="3" t="s">
        <v>55</v>
      </c>
      <c r="B43" s="12" t="s">
        <v>56</v>
      </c>
      <c r="C43" s="12"/>
      <c r="D43" s="4" t="s">
        <v>6</v>
      </c>
      <c r="E43" s="9">
        <v>660</v>
      </c>
      <c r="F43" s="9"/>
      <c r="G43" s="5">
        <v>50000</v>
      </c>
      <c r="H43" s="9">
        <v>660</v>
      </c>
      <c r="I43" s="5">
        <v>-49340</v>
      </c>
    </row>
    <row r="44" spans="1:9" ht="13" x14ac:dyDescent="0.15">
      <c r="A44" s="3" t="s">
        <v>57</v>
      </c>
      <c r="B44" s="12" t="s">
        <v>58</v>
      </c>
      <c r="C44" s="12"/>
      <c r="D44" s="4" t="s">
        <v>6</v>
      </c>
      <c r="E44" s="4" t="s">
        <v>6</v>
      </c>
      <c r="F44" s="4"/>
      <c r="G44" s="5">
        <v>50000</v>
      </c>
      <c r="H44" s="4" t="s">
        <v>6</v>
      </c>
      <c r="I44" s="5">
        <v>-50000</v>
      </c>
    </row>
    <row r="45" spans="1:9" ht="13" x14ac:dyDescent="0.15">
      <c r="A45" s="3" t="s">
        <v>59</v>
      </c>
      <c r="B45" s="12" t="s">
        <v>60</v>
      </c>
      <c r="C45" s="12"/>
      <c r="D45" s="4" t="s">
        <v>6</v>
      </c>
      <c r="E45" s="5">
        <v>11280</v>
      </c>
      <c r="F45" s="5"/>
      <c r="G45" s="5">
        <v>50000</v>
      </c>
      <c r="H45" s="5">
        <v>11280</v>
      </c>
      <c r="I45" s="5">
        <v>-38720</v>
      </c>
    </row>
    <row r="46" spans="1:9" ht="13" x14ac:dyDescent="0.15">
      <c r="A46" s="3" t="s">
        <v>61</v>
      </c>
      <c r="B46" s="12" t="s">
        <v>62</v>
      </c>
      <c r="C46" s="12"/>
      <c r="D46" s="4" t="s">
        <v>6</v>
      </c>
      <c r="E46" s="4" t="s">
        <v>6</v>
      </c>
      <c r="F46" s="4" t="s">
        <v>6</v>
      </c>
      <c r="G46" s="5">
        <v>50000</v>
      </c>
      <c r="H46" s="4" t="s">
        <v>6</v>
      </c>
      <c r="I46" s="5">
        <v>-50000</v>
      </c>
    </row>
    <row r="47" spans="1:9" ht="16" x14ac:dyDescent="0.15">
      <c r="A47" s="6"/>
      <c r="B47" s="15" t="s">
        <v>10</v>
      </c>
      <c r="C47" s="15"/>
      <c r="D47" s="7" t="s">
        <v>6</v>
      </c>
      <c r="E47" s="2">
        <f>SUM(E40:E46)</f>
        <v>29475</v>
      </c>
      <c r="F47" s="2">
        <f t="shared" ref="F47:I47" si="2">SUM(F40:F46)</f>
        <v>0</v>
      </c>
      <c r="G47" s="2">
        <f t="shared" si="2"/>
        <v>350000</v>
      </c>
      <c r="H47" s="2">
        <f t="shared" si="2"/>
        <v>29475</v>
      </c>
      <c r="I47" s="2">
        <f t="shared" si="2"/>
        <v>-320525</v>
      </c>
    </row>
    <row r="49" spans="1:9" ht="14" x14ac:dyDescent="0.15">
      <c r="A49" s="8" t="s">
        <v>80</v>
      </c>
    </row>
    <row r="50" spans="1:9" ht="13" x14ac:dyDescent="0.15">
      <c r="A50" s="13" t="s">
        <v>13</v>
      </c>
      <c r="B50" s="13"/>
      <c r="C50" s="13"/>
      <c r="D50" s="13" t="s">
        <v>2</v>
      </c>
      <c r="E50" s="13"/>
      <c r="F50" s="13"/>
      <c r="G50" s="13" t="s">
        <v>3</v>
      </c>
      <c r="H50" s="13"/>
      <c r="I50" s="13"/>
    </row>
    <row r="51" spans="1:9" ht="13" x14ac:dyDescent="0.15">
      <c r="A51" s="13"/>
      <c r="B51" s="13"/>
      <c r="C51" s="13"/>
      <c r="D51" s="1" t="s">
        <v>4</v>
      </c>
      <c r="E51" s="1" t="s">
        <v>1</v>
      </c>
      <c r="F51" s="1" t="s">
        <v>5</v>
      </c>
      <c r="G51" s="1" t="s">
        <v>4</v>
      </c>
      <c r="H51" s="1" t="s">
        <v>1</v>
      </c>
      <c r="I51" s="1" t="s">
        <v>5</v>
      </c>
    </row>
    <row r="52" spans="1:9" ht="13" x14ac:dyDescent="0.15">
      <c r="A52" s="3" t="s">
        <v>63</v>
      </c>
      <c r="B52" s="12" t="s">
        <v>64</v>
      </c>
      <c r="C52" s="12"/>
      <c r="D52" s="4" t="s">
        <v>6</v>
      </c>
      <c r="E52" s="4" t="s">
        <v>6</v>
      </c>
      <c r="F52" s="4" t="s">
        <v>6</v>
      </c>
      <c r="G52" s="5">
        <v>100000</v>
      </c>
      <c r="H52" s="4" t="s">
        <v>6</v>
      </c>
      <c r="I52" s="5">
        <v>-100000</v>
      </c>
    </row>
    <row r="53" spans="1:9" ht="13" x14ac:dyDescent="0.15">
      <c r="A53" s="3" t="s">
        <v>65</v>
      </c>
      <c r="B53" s="12" t="s">
        <v>66</v>
      </c>
      <c r="C53" s="12"/>
      <c r="D53" s="4" t="s">
        <v>6</v>
      </c>
      <c r="E53" s="9">
        <v>790</v>
      </c>
      <c r="F53" s="9"/>
      <c r="G53" s="5">
        <v>150000</v>
      </c>
      <c r="H53" s="9">
        <v>790</v>
      </c>
      <c r="I53" s="5">
        <v>-149210</v>
      </c>
    </row>
    <row r="54" spans="1:9" ht="13" x14ac:dyDescent="0.15">
      <c r="A54" s="3" t="s">
        <v>67</v>
      </c>
      <c r="B54" s="12" t="s">
        <v>68</v>
      </c>
      <c r="C54" s="12"/>
      <c r="D54" s="4" t="s">
        <v>6</v>
      </c>
      <c r="E54" s="4" t="s">
        <v>6</v>
      </c>
      <c r="F54" s="4"/>
      <c r="G54" s="5">
        <v>50000</v>
      </c>
      <c r="H54" s="4" t="s">
        <v>6</v>
      </c>
      <c r="I54" s="5">
        <v>-50000</v>
      </c>
    </row>
    <row r="55" spans="1:9" ht="13" x14ac:dyDescent="0.15">
      <c r="A55" s="3" t="s">
        <v>69</v>
      </c>
      <c r="B55" s="12" t="s">
        <v>70</v>
      </c>
      <c r="C55" s="12"/>
      <c r="D55" s="4" t="s">
        <v>6</v>
      </c>
      <c r="E55" s="5">
        <v>118000</v>
      </c>
      <c r="F55" s="5"/>
      <c r="G55" s="5">
        <v>250000</v>
      </c>
      <c r="H55" s="5">
        <v>118000</v>
      </c>
      <c r="I55" s="5">
        <v>-132000</v>
      </c>
    </row>
    <row r="56" spans="1:9" ht="13" x14ac:dyDescent="0.15">
      <c r="A56" s="3" t="s">
        <v>71</v>
      </c>
      <c r="B56" s="12" t="s">
        <v>72</v>
      </c>
      <c r="C56" s="12"/>
      <c r="D56" s="4" t="s">
        <v>6</v>
      </c>
      <c r="E56" s="5">
        <v>30000</v>
      </c>
      <c r="F56" s="5"/>
      <c r="G56" s="5">
        <v>150000</v>
      </c>
      <c r="H56" s="5">
        <v>30000</v>
      </c>
      <c r="I56" s="5">
        <v>-120000</v>
      </c>
    </row>
    <row r="57" spans="1:9" ht="13" x14ac:dyDescent="0.15">
      <c r="A57" s="3" t="s">
        <v>73</v>
      </c>
      <c r="B57" s="12" t="s">
        <v>74</v>
      </c>
      <c r="C57" s="12"/>
      <c r="D57" s="4" t="s">
        <v>6</v>
      </c>
      <c r="E57" s="4" t="s">
        <v>6</v>
      </c>
      <c r="F57" s="4"/>
      <c r="G57" s="5">
        <v>55000</v>
      </c>
      <c r="H57" s="4" t="s">
        <v>6</v>
      </c>
      <c r="I57" s="5">
        <v>-55000</v>
      </c>
    </row>
    <row r="58" spans="1:9" ht="13" x14ac:dyDescent="0.15">
      <c r="A58" s="3" t="s">
        <v>75</v>
      </c>
      <c r="B58" s="12" t="s">
        <v>76</v>
      </c>
      <c r="C58" s="12"/>
      <c r="D58" s="4" t="s">
        <v>6</v>
      </c>
      <c r="E58" s="4" t="s">
        <v>6</v>
      </c>
      <c r="F58" s="4" t="s">
        <v>6</v>
      </c>
      <c r="G58" s="5">
        <v>50000</v>
      </c>
      <c r="H58" s="4" t="s">
        <v>6</v>
      </c>
      <c r="I58" s="5">
        <v>-50000</v>
      </c>
    </row>
    <row r="59" spans="1:9" ht="16" x14ac:dyDescent="0.15">
      <c r="A59" s="6"/>
      <c r="B59" s="15" t="s">
        <v>10</v>
      </c>
      <c r="C59" s="15"/>
      <c r="D59" s="7" t="s">
        <v>6</v>
      </c>
      <c r="E59" s="2">
        <f>SUM(E52:E58)</f>
        <v>148790</v>
      </c>
      <c r="F59" s="2">
        <f t="shared" ref="F59:I59" si="3">SUM(F52:F58)</f>
        <v>0</v>
      </c>
      <c r="G59" s="2">
        <f t="shared" si="3"/>
        <v>805000</v>
      </c>
      <c r="H59" s="2">
        <f t="shared" si="3"/>
        <v>148790</v>
      </c>
      <c r="I59" s="2">
        <f t="shared" si="3"/>
        <v>-656210</v>
      </c>
    </row>
    <row r="63" spans="1:9" ht="14" x14ac:dyDescent="0.15">
      <c r="A63" s="8" t="s">
        <v>82</v>
      </c>
    </row>
    <row r="64" spans="1:9" ht="13" x14ac:dyDescent="0.15">
      <c r="A64" s="13" t="s">
        <v>13</v>
      </c>
      <c r="B64" s="13"/>
      <c r="C64" s="13"/>
      <c r="D64" s="13" t="s">
        <v>2</v>
      </c>
      <c r="E64" s="13"/>
      <c r="F64" s="13"/>
      <c r="G64" s="13" t="s">
        <v>3</v>
      </c>
      <c r="H64" s="13"/>
      <c r="I64" s="13"/>
    </row>
    <row r="65" spans="1:9" ht="13" x14ac:dyDescent="0.15">
      <c r="A65" s="13"/>
      <c r="B65" s="13"/>
      <c r="C65" s="13"/>
      <c r="D65" s="1" t="s">
        <v>4</v>
      </c>
      <c r="E65" s="1" t="s">
        <v>1</v>
      </c>
      <c r="F65" s="1" t="s">
        <v>5</v>
      </c>
      <c r="G65" s="1" t="s">
        <v>4</v>
      </c>
      <c r="H65" s="1" t="s">
        <v>1</v>
      </c>
      <c r="I65" s="1" t="s">
        <v>5</v>
      </c>
    </row>
    <row r="66" spans="1:9" s="10" customFormat="1" ht="13" x14ac:dyDescent="0.15">
      <c r="A66" s="1" t="s">
        <v>6</v>
      </c>
      <c r="B66" s="14" t="s">
        <v>82</v>
      </c>
      <c r="C66" s="14"/>
      <c r="D66" s="7" t="s">
        <v>6</v>
      </c>
      <c r="E66" s="2">
        <f>SUM(E67:E70)</f>
        <v>430429.18</v>
      </c>
      <c r="F66" s="2"/>
      <c r="G66" s="2">
        <f>SUM(G67:G70)</f>
        <v>3841200</v>
      </c>
      <c r="H66" s="2">
        <f t="shared" ref="H66:I66" si="4">SUM(H67:H70)</f>
        <v>570624.83000000007</v>
      </c>
      <c r="I66" s="2">
        <f t="shared" si="4"/>
        <v>-3270575.17</v>
      </c>
    </row>
    <row r="67" spans="1:9" ht="13" x14ac:dyDescent="0.15">
      <c r="A67" s="3" t="s">
        <v>7</v>
      </c>
      <c r="B67" s="12" t="s">
        <v>12</v>
      </c>
      <c r="C67" s="12"/>
      <c r="D67" s="4" t="s">
        <v>6</v>
      </c>
      <c r="E67" s="5">
        <f>E20</f>
        <v>74324.179999999993</v>
      </c>
      <c r="F67" s="5"/>
      <c r="G67" s="5">
        <f t="shared" ref="G67:I67" si="5">G20</f>
        <v>921000</v>
      </c>
      <c r="H67" s="5">
        <f t="shared" si="5"/>
        <v>98244.83</v>
      </c>
      <c r="I67" s="5">
        <f t="shared" si="5"/>
        <v>-822755.17</v>
      </c>
    </row>
    <row r="68" spans="1:9" ht="13" x14ac:dyDescent="0.15">
      <c r="A68" s="3" t="s">
        <v>9</v>
      </c>
      <c r="B68" s="12" t="s">
        <v>77</v>
      </c>
      <c r="C68" s="12"/>
      <c r="D68" s="4" t="s">
        <v>6</v>
      </c>
      <c r="E68" s="5">
        <f>E35</f>
        <v>177840</v>
      </c>
      <c r="F68" s="5"/>
      <c r="G68" s="5">
        <f t="shared" ref="G68:I68" si="6">G35</f>
        <v>1765200</v>
      </c>
      <c r="H68" s="5">
        <f t="shared" si="6"/>
        <v>294115</v>
      </c>
      <c r="I68" s="5">
        <f t="shared" si="6"/>
        <v>-1471085</v>
      </c>
    </row>
    <row r="69" spans="1:9" ht="13" x14ac:dyDescent="0.15">
      <c r="A69" s="3" t="s">
        <v>79</v>
      </c>
      <c r="B69" s="12" t="s">
        <v>78</v>
      </c>
      <c r="C69" s="12"/>
      <c r="D69" s="4" t="s">
        <v>6</v>
      </c>
      <c r="E69" s="5">
        <f>E47</f>
        <v>29475</v>
      </c>
      <c r="F69" s="5"/>
      <c r="G69" s="5">
        <f t="shared" ref="G69:I69" si="7">G47</f>
        <v>350000</v>
      </c>
      <c r="H69" s="5">
        <f t="shared" si="7"/>
        <v>29475</v>
      </c>
      <c r="I69" s="5">
        <f t="shared" si="7"/>
        <v>-320525</v>
      </c>
    </row>
    <row r="70" spans="1:9" ht="13" x14ac:dyDescent="0.15">
      <c r="A70" s="3" t="s">
        <v>81</v>
      </c>
      <c r="B70" s="12" t="s">
        <v>80</v>
      </c>
      <c r="C70" s="12"/>
      <c r="D70" s="4" t="s">
        <v>6</v>
      </c>
      <c r="E70" s="5">
        <f>E59</f>
        <v>148790</v>
      </c>
      <c r="F70" s="5"/>
      <c r="G70" s="5">
        <f t="shared" ref="G70:I70" si="8">G59</f>
        <v>805000</v>
      </c>
      <c r="H70" s="5">
        <f t="shared" si="8"/>
        <v>148790</v>
      </c>
      <c r="I70" s="5">
        <f t="shared" si="8"/>
        <v>-656210</v>
      </c>
    </row>
    <row r="76" spans="1:9" ht="14" x14ac:dyDescent="0.15">
      <c r="A76" s="8" t="s">
        <v>83</v>
      </c>
      <c r="I76" s="11" t="s">
        <v>6</v>
      </c>
    </row>
    <row r="78" spans="1:9" ht="14" x14ac:dyDescent="0.15">
      <c r="A78" s="8" t="s">
        <v>84</v>
      </c>
      <c r="I78" s="11" t="s">
        <v>6</v>
      </c>
    </row>
  </sheetData>
  <mergeCells count="59">
    <mergeCell ref="A6:I6"/>
    <mergeCell ref="A10:C11"/>
    <mergeCell ref="D10:F10"/>
    <mergeCell ref="G10:I10"/>
    <mergeCell ref="G1:I1"/>
    <mergeCell ref="A2:I2"/>
    <mergeCell ref="B19:C19"/>
    <mergeCell ref="B12:C12"/>
    <mergeCell ref="B13:C13"/>
    <mergeCell ref="B14:C14"/>
    <mergeCell ref="B15:C15"/>
    <mergeCell ref="B16:C16"/>
    <mergeCell ref="B17:C17"/>
    <mergeCell ref="B18:C18"/>
    <mergeCell ref="B20:C20"/>
    <mergeCell ref="A23:C24"/>
    <mergeCell ref="D23:F23"/>
    <mergeCell ref="G23:I23"/>
    <mergeCell ref="B29:C29"/>
    <mergeCell ref="B30:C30"/>
    <mergeCell ref="B31:C31"/>
    <mergeCell ref="B32:C32"/>
    <mergeCell ref="B33:C33"/>
    <mergeCell ref="B25:C25"/>
    <mergeCell ref="B26:C26"/>
    <mergeCell ref="B27:C27"/>
    <mergeCell ref="B28:C28"/>
    <mergeCell ref="B34:C34"/>
    <mergeCell ref="A38:C39"/>
    <mergeCell ref="D38:F38"/>
    <mergeCell ref="G38:I38"/>
    <mergeCell ref="B35:C35"/>
    <mergeCell ref="B41:C41"/>
    <mergeCell ref="B42:C42"/>
    <mergeCell ref="B43:C43"/>
    <mergeCell ref="B44:C44"/>
    <mergeCell ref="B40:C40"/>
    <mergeCell ref="B47:C47"/>
    <mergeCell ref="B45:C45"/>
    <mergeCell ref="B46:C46"/>
    <mergeCell ref="A50:C51"/>
    <mergeCell ref="D50:F50"/>
    <mergeCell ref="G50:I50"/>
    <mergeCell ref="B52:C52"/>
    <mergeCell ref="B53:C53"/>
    <mergeCell ref="B54:C54"/>
    <mergeCell ref="B55:C55"/>
    <mergeCell ref="B56:C56"/>
    <mergeCell ref="B57:C57"/>
    <mergeCell ref="B58:C58"/>
    <mergeCell ref="B59:C59"/>
    <mergeCell ref="B68:C68"/>
    <mergeCell ref="B69:C69"/>
    <mergeCell ref="B70:C70"/>
    <mergeCell ref="A64:C65"/>
    <mergeCell ref="D64:F64"/>
    <mergeCell ref="G64:I64"/>
    <mergeCell ref="B66:C66"/>
    <mergeCell ref="B67:C6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Ilya Aizhi</cp:lastModifiedBy>
  <dcterms:created xsi:type="dcterms:W3CDTF">2024-03-11T03:34:30Z</dcterms:created>
  <dcterms:modified xsi:type="dcterms:W3CDTF">2024-04-04T15:29:59Z</dcterms:modified>
</cp:coreProperties>
</file>